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ISJ-A\Desktop\Repartizare inspectii 2020-2021\"/>
    </mc:Choice>
  </mc:AlternateContent>
  <xr:revisionPtr revIDLastSave="0" documentId="13_ncr:1_{42122D10-2F20-4D24-BAEF-9815FB7C852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Sheet1!$A$4:$N$32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C32" i="1" l="1"/>
  <c r="D32" i="1"/>
  <c r="E32" i="1"/>
  <c r="F32" i="1"/>
  <c r="G32" i="1"/>
  <c r="H32" i="1"/>
  <c r="I32" i="1"/>
  <c r="M14" i="1"/>
  <c r="N14" i="1"/>
  <c r="M12" i="1"/>
  <c r="N12" i="1"/>
  <c r="M10" i="1"/>
  <c r="N10" i="1"/>
  <c r="B27" i="1"/>
  <c r="B28" i="1"/>
  <c r="B26" i="1"/>
  <c r="B25" i="1"/>
  <c r="B24" i="1"/>
  <c r="C31" i="1"/>
  <c r="D31" i="1"/>
  <c r="E31" i="1"/>
  <c r="F31" i="1"/>
  <c r="G31" i="1"/>
  <c r="H31" i="1"/>
  <c r="I31" i="1"/>
  <c r="C30" i="1"/>
  <c r="D30" i="1"/>
  <c r="E30" i="1"/>
  <c r="F30" i="1"/>
  <c r="G30" i="1"/>
  <c r="H30" i="1"/>
  <c r="I30" i="1"/>
  <c r="C29" i="1"/>
  <c r="D29" i="1"/>
  <c r="E29" i="1"/>
  <c r="F29" i="1"/>
  <c r="G29" i="1"/>
  <c r="H29" i="1"/>
  <c r="I29" i="1"/>
  <c r="C27" i="1"/>
  <c r="D27" i="1"/>
  <c r="E27" i="1"/>
  <c r="F27" i="1"/>
  <c r="G27" i="1"/>
  <c r="H27" i="1"/>
  <c r="I27" i="1"/>
  <c r="C28" i="1"/>
  <c r="D28" i="1"/>
  <c r="E28" i="1"/>
  <c r="F28" i="1"/>
  <c r="G28" i="1"/>
  <c r="H28" i="1"/>
  <c r="I28" i="1"/>
  <c r="C26" i="1"/>
  <c r="D26" i="1"/>
  <c r="E26" i="1"/>
  <c r="F26" i="1"/>
  <c r="G26" i="1"/>
  <c r="H26" i="1"/>
  <c r="I26" i="1"/>
  <c r="C25" i="1"/>
  <c r="D25" i="1"/>
  <c r="E25" i="1"/>
  <c r="F25" i="1"/>
  <c r="G25" i="1"/>
  <c r="H25" i="1"/>
  <c r="I25" i="1"/>
  <c r="C24" i="1"/>
  <c r="D24" i="1"/>
  <c r="E24" i="1"/>
  <c r="F24" i="1"/>
  <c r="G24" i="1"/>
  <c r="H24" i="1"/>
  <c r="I24" i="1"/>
  <c r="C23" i="1"/>
  <c r="D23" i="1"/>
  <c r="E23" i="1"/>
  <c r="F23" i="1"/>
  <c r="G23" i="1"/>
  <c r="H23" i="1"/>
  <c r="I23" i="1"/>
  <c r="C22" i="1"/>
  <c r="D22" i="1"/>
  <c r="E22" i="1"/>
  <c r="F22" i="1"/>
  <c r="G22" i="1"/>
  <c r="H22" i="1"/>
  <c r="I22" i="1"/>
  <c r="C21" i="1"/>
  <c r="D21" i="1"/>
  <c r="E21" i="1"/>
  <c r="F21" i="1"/>
  <c r="G21" i="1"/>
  <c r="H21" i="1"/>
  <c r="I21" i="1"/>
  <c r="C20" i="1"/>
  <c r="D20" i="1"/>
  <c r="E20" i="1"/>
  <c r="F20" i="1"/>
  <c r="G20" i="1"/>
  <c r="H20" i="1"/>
  <c r="I20" i="1"/>
  <c r="C19" i="1"/>
  <c r="D19" i="1"/>
  <c r="E19" i="1"/>
  <c r="F19" i="1"/>
  <c r="G19" i="1"/>
  <c r="H19" i="1"/>
  <c r="I19" i="1"/>
  <c r="C18" i="1"/>
  <c r="D18" i="1"/>
  <c r="E18" i="1"/>
  <c r="F18" i="1"/>
  <c r="G18" i="1"/>
  <c r="H18" i="1"/>
  <c r="I18" i="1"/>
  <c r="C17" i="1"/>
  <c r="D17" i="1"/>
  <c r="E17" i="1"/>
  <c r="G17" i="1"/>
  <c r="H17" i="1"/>
  <c r="I17" i="1"/>
  <c r="C16" i="1"/>
  <c r="D16" i="1"/>
  <c r="E16" i="1"/>
  <c r="F16" i="1"/>
  <c r="G16" i="1"/>
  <c r="H16" i="1"/>
  <c r="I16" i="1"/>
  <c r="D15" i="1"/>
  <c r="E15" i="1"/>
  <c r="F15" i="1"/>
  <c r="G15" i="1"/>
  <c r="H15" i="1"/>
  <c r="I15" i="1"/>
  <c r="C14" i="1"/>
  <c r="D14" i="1"/>
  <c r="E14" i="1"/>
  <c r="F14" i="1"/>
  <c r="C13" i="1"/>
  <c r="D13" i="1"/>
  <c r="E13" i="1"/>
  <c r="F13" i="1"/>
  <c r="G13" i="1"/>
  <c r="H13" i="1"/>
  <c r="I13" i="1"/>
  <c r="C12" i="1"/>
  <c r="D12" i="1"/>
  <c r="E12" i="1"/>
  <c r="F12" i="1"/>
  <c r="G12" i="1"/>
  <c r="H12" i="1"/>
  <c r="I12" i="1"/>
  <c r="C10" i="1"/>
  <c r="D10" i="1"/>
  <c r="E10" i="1"/>
  <c r="F10" i="1"/>
  <c r="G10" i="1"/>
  <c r="H10" i="1"/>
  <c r="I10" i="1"/>
  <c r="C11" i="1"/>
  <c r="D11" i="1"/>
  <c r="E11" i="1"/>
  <c r="F11" i="1"/>
  <c r="G11" i="1"/>
  <c r="H11" i="1"/>
  <c r="I11" i="1"/>
  <c r="C9" i="1"/>
  <c r="D9" i="1"/>
  <c r="E9" i="1"/>
  <c r="F9" i="1"/>
  <c r="G9" i="1"/>
  <c r="H9" i="1"/>
  <c r="I9" i="1"/>
  <c r="C8" i="1"/>
  <c r="D8" i="1"/>
  <c r="E8" i="1"/>
  <c r="F8" i="1"/>
  <c r="G8" i="1"/>
  <c r="H8" i="1"/>
  <c r="I8" i="1"/>
  <c r="C7" i="1"/>
  <c r="D7" i="1"/>
  <c r="E7" i="1"/>
  <c r="G7" i="1"/>
  <c r="H7" i="1"/>
  <c r="I7" i="1"/>
  <c r="C5" i="1"/>
  <c r="D5" i="1"/>
  <c r="E5" i="1"/>
  <c r="G5" i="1"/>
  <c r="H5" i="1"/>
  <c r="I5" i="1"/>
  <c r="C6" i="1"/>
  <c r="D6" i="1"/>
  <c r="E6" i="1"/>
  <c r="F6" i="1"/>
  <c r="G6" i="1"/>
  <c r="H6" i="1"/>
  <c r="I6" i="1"/>
</calcChain>
</file>

<file path=xl/sharedStrings.xml><?xml version="1.0" encoding="utf-8"?>
<sst xmlns="http://schemas.openxmlformats.org/spreadsheetml/2006/main" count="162" uniqueCount="54">
  <si>
    <t>ISTORIE</t>
  </si>
  <si>
    <t>PROFESOR</t>
  </si>
  <si>
    <t>grad</t>
  </si>
  <si>
    <t>Nume</t>
  </si>
  <si>
    <t>Prenume</t>
  </si>
  <si>
    <t>Școala de proveniență</t>
  </si>
  <si>
    <t>Disciplina</t>
  </si>
  <si>
    <t>I</t>
  </si>
  <si>
    <t>IC1</t>
  </si>
  <si>
    <t>2020-2023</t>
  </si>
  <si>
    <t>2021-2024</t>
  </si>
  <si>
    <t>2020-2022</t>
  </si>
  <si>
    <t>II</t>
  </si>
  <si>
    <t>IC2</t>
  </si>
  <si>
    <t>2021-2023</t>
  </si>
  <si>
    <t>2018-2021</t>
  </si>
  <si>
    <t>2019-2021</t>
  </si>
  <si>
    <t>IS</t>
  </si>
  <si>
    <t>2019-2022</t>
  </si>
  <si>
    <t>Staicu</t>
  </si>
  <si>
    <t>Cruceanu</t>
  </si>
  <si>
    <t>Anghel</t>
  </si>
  <si>
    <t>Capotă</t>
  </si>
  <si>
    <t>Antofi</t>
  </si>
  <si>
    <t>Tabără</t>
  </si>
  <si>
    <t>Spiru</t>
  </si>
  <si>
    <t>Porumb</t>
  </si>
  <si>
    <t>Costin</t>
  </si>
  <si>
    <t>Mărgărint</t>
  </si>
  <si>
    <t>Borș</t>
  </si>
  <si>
    <t>UNIV.GALAȚI</t>
  </si>
  <si>
    <t>Diaconu</t>
  </si>
  <si>
    <t>SANDU MARIAN LAURENTIU</t>
  </si>
  <si>
    <t>Șerbu</t>
  </si>
  <si>
    <t>LANGU SORIN</t>
  </si>
  <si>
    <t>ISJ</t>
  </si>
  <si>
    <t>CIA</t>
  </si>
  <si>
    <t>DOMINTEANU NICOLETA</t>
  </si>
  <si>
    <t>LER</t>
  </si>
  <si>
    <t>SILION BOGDAN</t>
  </si>
  <si>
    <t>Lic. Dunărea</t>
  </si>
  <si>
    <t>ȘCOALA NR.1 SLIVNA</t>
  </si>
  <si>
    <t>NICOLAU DOINA</t>
  </si>
  <si>
    <t>CNSH</t>
  </si>
  <si>
    <t>COJOCARU DANIELA</t>
  </si>
  <si>
    <t>CNCN</t>
  </si>
  <si>
    <t>BOGATU VIOREL</t>
  </si>
  <si>
    <t>Nume 1</t>
  </si>
  <si>
    <t>ani</t>
  </si>
  <si>
    <t>ins</t>
  </si>
  <si>
    <t>metodist</t>
  </si>
  <si>
    <t>sc.metodist</t>
  </si>
  <si>
    <t>BRATU</t>
  </si>
  <si>
    <t>SCOALA GIMN. MIHAIL SADOVEANU+SC. GIMN. NR. 17 GALATI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</si>
</sst>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J\Inspectii%20cadre\IC1%20grad%20I%202021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J\Inspectii%20cadre\IC1%20grad%20I%202020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J\Inspectii%20cadre\IC1%20grad%20II%202020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J\Inspectii%20cadre\archive\GRAD%20II%202020-202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J\Inspectii%20cadre\IC1%20grad%20II%202021-202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J\Inspectii%20cadre\archive\GRAD%20I%202018-202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J\Inspectii%20cadre\archive\GRAD%20I%202019-202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SJ\Inspectii%20cadre\archive\GRAD%20II%202019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8">
          <cell r="D18" t="str">
            <v>GHEONEA</v>
          </cell>
          <cell r="F18" t="str">
            <v>MIREL</v>
          </cell>
          <cell r="H18" t="str">
            <v>ISTORIE</v>
          </cell>
          <cell r="I18" t="str">
            <v>PROFESOR</v>
          </cell>
          <cell r="J18" t="str">
            <v>UNIV. GALATI</v>
          </cell>
        </row>
        <row r="19">
          <cell r="D19" t="str">
            <v>BALABAN</v>
          </cell>
          <cell r="F19" t="str">
            <v>MARIANA</v>
          </cell>
          <cell r="G19" t="str">
            <v>CNAIC</v>
          </cell>
          <cell r="H19" t="str">
            <v>ISTORIE (INSP.BIBLIOTECAR DOCUIMENTARIST)</v>
          </cell>
          <cell r="I19" t="str">
            <v>PROFESOR</v>
          </cell>
          <cell r="J19" t="str">
            <v>UNIV. GALATI</v>
          </cell>
        </row>
        <row r="94">
          <cell r="D94" t="str">
            <v>BĂNUC</v>
          </cell>
          <cell r="F94" t="str">
            <v>VIOREL</v>
          </cell>
          <cell r="H94" t="str">
            <v>ISTORIE</v>
          </cell>
          <cell r="I94" t="str">
            <v>PROFESOR</v>
          </cell>
          <cell r="J94" t="str">
            <v>UNIV. GALATI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92">
          <cell r="D92" t="str">
            <v>MARSCHALL</v>
          </cell>
          <cell r="F92" t="str">
            <v>IULIANA MIHAELA</v>
          </cell>
          <cell r="G92" t="str">
            <v>LIC. TEHN. ”EREMIA GRIGORESCU” TG. BUJOR</v>
          </cell>
          <cell r="H92" t="str">
            <v>FILOSOFIE</v>
          </cell>
          <cell r="I92" t="str">
            <v>PROFESOR</v>
          </cell>
          <cell r="J92" t="str">
            <v>UNIV. GALATI</v>
          </cell>
        </row>
        <row r="103">
          <cell r="D103" t="str">
            <v>PORUMB</v>
          </cell>
          <cell r="F103" t="str">
            <v>IOAN ALEXANDRU</v>
          </cell>
          <cell r="G103" t="str">
            <v>SCOALA GIMN. NR. 1 RADESTI</v>
          </cell>
          <cell r="H103" t="str">
            <v>ISTORIE</v>
          </cell>
          <cell r="I103" t="str">
            <v>PROFESOR</v>
          </cell>
          <cell r="J103" t="str">
            <v>UNIV. GALATI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1">
          <cell r="D31" t="str">
            <v>CIOCLU</v>
          </cell>
        </row>
        <row r="53">
          <cell r="D53" t="str">
            <v>TOFAN</v>
          </cell>
          <cell r="F53" t="str">
            <v>DANIELA</v>
          </cell>
          <cell r="G53" t="str">
            <v>LIC. TEHN. ”AUREL VLAICU” GALATI</v>
          </cell>
          <cell r="H53" t="str">
            <v>FILOSOFIE</v>
          </cell>
          <cell r="I53" t="str">
            <v>PROFESOR</v>
          </cell>
          <cell r="J53" t="str">
            <v>UNIV. GALATI</v>
          </cell>
        </row>
        <row r="54">
          <cell r="D54" t="str">
            <v>CREȚU</v>
          </cell>
          <cell r="F54" t="str">
            <v>MARIAN LIVIU</v>
          </cell>
          <cell r="G54" t="str">
            <v>LIC. TEORETIC ”MIRCEA ELIADE” GALATI</v>
          </cell>
          <cell r="H54" t="str">
            <v>CULTURA CIVICA</v>
          </cell>
          <cell r="I54" t="str">
            <v>PROFESOR</v>
          </cell>
          <cell r="J54" t="str">
            <v>UNIV. GALATI?</v>
          </cell>
        </row>
        <row r="83">
          <cell r="D83" t="str">
            <v>COSTIN</v>
          </cell>
          <cell r="F83" t="str">
            <v>MARIUS-EMILIAN</v>
          </cell>
          <cell r="G83" t="str">
            <v>ȘCOALA GIMN. NR. 1 POIANA</v>
          </cell>
          <cell r="H83" t="str">
            <v>ISTORIE</v>
          </cell>
          <cell r="I83" t="str">
            <v>PROFESOR</v>
          </cell>
          <cell r="J83" t="str">
            <v>UNIV. GALATI</v>
          </cell>
        </row>
        <row r="138">
          <cell r="D138" t="str">
            <v>MĂRGĂRINT</v>
          </cell>
          <cell r="F138" t="str">
            <v>DANIELA-NICOLETA</v>
          </cell>
          <cell r="G138" t="str">
            <v>COL. NATIONAL ”SPIRU HARET” TECUCI</v>
          </cell>
          <cell r="H138" t="str">
            <v>FILOSOFIE</v>
          </cell>
          <cell r="I138" t="str">
            <v>PROFESOR</v>
          </cell>
          <cell r="J138" t="str">
            <v>UNIV. GALATI</v>
          </cell>
        </row>
        <row r="146">
          <cell r="D146" t="str">
            <v xml:space="preserve">Borș </v>
          </cell>
          <cell r="F146" t="str">
            <v>Danut Gabriel</v>
          </cell>
          <cell r="G146" t="str">
            <v>Sc. Cosmesti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9">
          <cell r="Q39" t="str">
            <v>DOMINTEANU NICOLETA</v>
          </cell>
          <cell r="R39" t="str">
            <v>LER</v>
          </cell>
        </row>
        <row r="66">
          <cell r="Q66" t="str">
            <v>SANDU MARIAN LAURENTIU</v>
          </cell>
          <cell r="R66" t="str">
            <v>CIA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23">
          <cell r="F23" t="str">
            <v>ANIȘOARA</v>
          </cell>
          <cell r="G23" t="str">
            <v>SCOALA GIMNAZIALA NR. 26 GALATI</v>
          </cell>
          <cell r="H23" t="str">
            <v>ISTORIE</v>
          </cell>
          <cell r="I23" t="str">
            <v>PROFESOR</v>
          </cell>
          <cell r="J23" t="str">
            <v>UNIV. GALATI</v>
          </cell>
        </row>
        <row r="28">
          <cell r="D28" t="str">
            <v>VARTOLOMEI</v>
          </cell>
          <cell r="F28" t="str">
            <v>RADU</v>
          </cell>
          <cell r="G28" t="str">
            <v>ȘCOALA GIMNAZIALĂ ”ELENA CUZA” GALAȚI</v>
          </cell>
          <cell r="H28" t="str">
            <v>ISTORIE</v>
          </cell>
          <cell r="I28" t="str">
            <v>PROFESOR</v>
          </cell>
          <cell r="J28" t="str">
            <v>UNIV. GALATI</v>
          </cell>
        </row>
        <row r="38">
          <cell r="D38" t="str">
            <v>IONIȚĂ</v>
          </cell>
          <cell r="E38" t="str">
            <v>Ș</v>
          </cell>
          <cell r="F38" t="str">
            <v>LUCIAN</v>
          </cell>
          <cell r="H38" t="str">
            <v>ISTORIE</v>
          </cell>
          <cell r="I38" t="str">
            <v>PROFESOR</v>
          </cell>
          <cell r="J38" t="str">
            <v>UNIV. GALATI</v>
          </cell>
        </row>
        <row r="70">
          <cell r="D70" t="str">
            <v>POPICA</v>
          </cell>
          <cell r="E70" t="str">
            <v>V</v>
          </cell>
          <cell r="F70" t="str">
            <v>MARIUS-DANIEL</v>
          </cell>
          <cell r="G70" t="str">
            <v>SCOALA GIMN. NR. 3 GALATI</v>
          </cell>
          <cell r="H70" t="str">
            <v>ISTORIE</v>
          </cell>
          <cell r="I70" t="str">
            <v>PROFESOR</v>
          </cell>
          <cell r="J70" t="str">
            <v>UNIV. GALATI</v>
          </cell>
        </row>
        <row r="103">
          <cell r="D103" t="str">
            <v>IOSIP</v>
          </cell>
          <cell r="F103" t="str">
            <v>IONEL MARIUS</v>
          </cell>
          <cell r="G103" t="str">
            <v>SCOALA GIMNAZIALA NR. 1 MĂCIȘENI</v>
          </cell>
          <cell r="H103" t="str">
            <v>ISTORIE</v>
          </cell>
          <cell r="I103" t="str">
            <v>PROFESOR</v>
          </cell>
          <cell r="J103" t="str">
            <v>UNIV. GALATI</v>
          </cell>
        </row>
        <row r="122">
          <cell r="D122" t="str">
            <v>CODREANU</v>
          </cell>
          <cell r="F122" t="str">
            <v>OANA-CĂTĂLINA</v>
          </cell>
          <cell r="G122" t="str">
            <v>LIC. TEHN. TARGU BUJOR</v>
          </cell>
          <cell r="H122" t="str">
            <v>ISTORIE</v>
          </cell>
          <cell r="I122" t="str">
            <v>PROFESOR</v>
          </cell>
          <cell r="J122" t="str">
            <v>UNIV. GALATI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, 2018-2021"/>
      <sheetName val="Sheet2"/>
      <sheetName val="Sheet3"/>
    </sheetNames>
    <sheetDataSet>
      <sheetData sheetId="0">
        <row r="93">
          <cell r="D93" t="str">
            <v>TABĂRĂ</v>
          </cell>
          <cell r="E93" t="str">
            <v>D</v>
          </cell>
          <cell r="F93" t="str">
            <v>GHIORGHE</v>
          </cell>
          <cell r="G93" t="str">
            <v>ȘCOALA GIMN. NR. 1+2 BARCEA</v>
          </cell>
          <cell r="H93" t="str">
            <v>ISTORIE</v>
          </cell>
          <cell r="I93" t="str">
            <v>PROFESOR</v>
          </cell>
          <cell r="J93" t="str">
            <v>UNIV. SUCEAVA</v>
          </cell>
        </row>
        <row r="127">
          <cell r="D127" t="str">
            <v>CAPOTĂ</v>
          </cell>
          <cell r="E127" t="str">
            <v>I</v>
          </cell>
          <cell r="F127" t="str">
            <v>COSTEL</v>
          </cell>
          <cell r="G127" t="str">
            <v>LIC. TEHN. NR. 1 CUDALBI</v>
          </cell>
          <cell r="H127" t="str">
            <v>ISTORIE</v>
          </cell>
          <cell r="I127" t="str">
            <v>PROFESOR</v>
          </cell>
          <cell r="J127" t="str">
            <v>UNIV. IASI</v>
          </cell>
        </row>
        <row r="140">
          <cell r="D140" t="str">
            <v>COTORANU</v>
          </cell>
          <cell r="E140" t="str">
            <v>E</v>
          </cell>
          <cell r="F140" t="str">
            <v>MIHAELA</v>
          </cell>
          <cell r="G140" t="str">
            <v>ȘCOALA GIMN. ”GEORGE IVAȘCU” CERȚEȘTI</v>
          </cell>
          <cell r="H140" t="str">
            <v>ISTORIE</v>
          </cell>
          <cell r="I140" t="str">
            <v>PROFESOR</v>
          </cell>
          <cell r="J140" t="str">
            <v>UNIV. GALATI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, 2019-2022"/>
      <sheetName val="Sheet2"/>
      <sheetName val="Sheet3"/>
    </sheetNames>
    <sheetDataSet>
      <sheetData sheetId="0">
        <row r="7">
          <cell r="B7" t="str">
            <v xml:space="preserve">BADEA </v>
          </cell>
          <cell r="D7" t="str">
            <v>IONESCU</v>
          </cell>
          <cell r="E7" t="str">
            <v>G</v>
          </cell>
          <cell r="F7" t="str">
            <v>MONICA CORINA</v>
          </cell>
          <cell r="G7" t="str">
            <v>LIC. TEORETIC ”MIRCEA ELIADE” GALATI</v>
          </cell>
          <cell r="H7" t="str">
            <v>ECONOMIE SI ED. ANTREPRENORIALA</v>
          </cell>
          <cell r="I7" t="str">
            <v>PROFESOR</v>
          </cell>
          <cell r="J7" t="str">
            <v>UNIV. CRAIOVA</v>
          </cell>
        </row>
        <row r="45">
          <cell r="B45" t="str">
            <v>POCRIȘ</v>
          </cell>
          <cell r="D45" t="str">
            <v>PANAIT</v>
          </cell>
          <cell r="E45" t="str">
            <v>F</v>
          </cell>
          <cell r="F45" t="str">
            <v>RODICA ANDREEA</v>
          </cell>
          <cell r="G45" t="str">
            <v>LIC. TEORETIC ”MIRCEA ELIADE” GALATI</v>
          </cell>
          <cell r="H45" t="str">
            <v>ISTORIE</v>
          </cell>
          <cell r="I45" t="str">
            <v>PROFESOR</v>
          </cell>
          <cell r="J45" t="str">
            <v>UNIV. GALATI</v>
          </cell>
        </row>
        <row r="70">
          <cell r="B70" t="str">
            <v>SĂNDUC</v>
          </cell>
          <cell r="D70" t="str">
            <v>BUJOR</v>
          </cell>
          <cell r="E70" t="str">
            <v>L</v>
          </cell>
          <cell r="F70" t="str">
            <v>COSTINA</v>
          </cell>
          <cell r="G70" t="str">
            <v>ȘCOALA PROFESIONALA ”H.P.BENGESCU” IVESTI</v>
          </cell>
          <cell r="H70" t="str">
            <v>ISTORIE</v>
          </cell>
          <cell r="I70" t="str">
            <v>PROFESOR</v>
          </cell>
          <cell r="J70" t="str">
            <v>UNIV. GALATI</v>
          </cell>
        </row>
        <row r="115">
          <cell r="B115" t="str">
            <v>DUMITRU</v>
          </cell>
          <cell r="D115" t="str">
            <v>BURUIANĂ</v>
          </cell>
          <cell r="E115" t="str">
            <v>T</v>
          </cell>
          <cell r="F115" t="str">
            <v>VASILICA</v>
          </cell>
          <cell r="G115" t="str">
            <v>SCOALA GIMNAZIALA NR. 1 GRIVITA</v>
          </cell>
          <cell r="H115" t="str">
            <v>ISTORIE</v>
          </cell>
          <cell r="I115" t="str">
            <v>PROFESOR</v>
          </cell>
          <cell r="J115" t="str">
            <v>UNIV. GALATI</v>
          </cell>
        </row>
        <row r="116">
          <cell r="B116" t="str">
            <v>TUFARU</v>
          </cell>
          <cell r="D116" t="str">
            <v>CUCU</v>
          </cell>
          <cell r="E116" t="str">
            <v>I</v>
          </cell>
          <cell r="F116" t="str">
            <v>MIHAELA-DANIELA</v>
          </cell>
          <cell r="G116" t="str">
            <v>ȘCOALA GIMNAZIALA ”VASILE SEICARU” OANCEA</v>
          </cell>
          <cell r="H116" t="str">
            <v>ISTORIE</v>
          </cell>
          <cell r="I116" t="str">
            <v>PROFESOR</v>
          </cell>
          <cell r="J116" t="str">
            <v>UNIV. GALATI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D18" t="str">
            <v>ANGHEL</v>
          </cell>
          <cell r="E18" t="str">
            <v>I</v>
          </cell>
          <cell r="F18" t="str">
            <v>MARIAN-GABRIEL</v>
          </cell>
          <cell r="G18" t="str">
            <v>ȘCOALA GIMNAZIALĂ ”DAN BARBILIAN” GALATI</v>
          </cell>
          <cell r="H18" t="str">
            <v>ISTORIE</v>
          </cell>
          <cell r="I18" t="str">
            <v>PROFESOR</v>
          </cell>
          <cell r="J18" t="str">
            <v>UNIV. GALATI</v>
          </cell>
        </row>
        <row r="22">
          <cell r="D22" t="str">
            <v>ENACHE</v>
          </cell>
          <cell r="E22" t="str">
            <v>V</v>
          </cell>
          <cell r="F22" t="str">
            <v>ANAMARIA</v>
          </cell>
          <cell r="G22" t="str">
            <v>COL. NATIONAL ”AL. I. CUZA ” GALATI</v>
          </cell>
          <cell r="H22" t="str">
            <v>ADMINISTRATIE PUBLICA (insp. pe Economie si ed. Antreprenoriala)</v>
          </cell>
          <cell r="I22" t="str">
            <v>PROFESOR</v>
          </cell>
          <cell r="J22" t="str">
            <v>UNIV. GALATI</v>
          </cell>
        </row>
        <row r="47">
          <cell r="D47" t="str">
            <v>CRUCEANU</v>
          </cell>
          <cell r="E47" t="str">
            <v>M</v>
          </cell>
          <cell r="F47" t="str">
            <v>MIHAELA</v>
          </cell>
          <cell r="G47" t="str">
            <v>LICEUL TEHN. ”OVID CALEDONIU” TECUCI</v>
          </cell>
          <cell r="H47" t="str">
            <v>FILOSOFIE</v>
          </cell>
          <cell r="I47" t="str">
            <v>PROFESOR</v>
          </cell>
          <cell r="J47" t="str">
            <v>UNIV. GALATI</v>
          </cell>
        </row>
        <row r="108">
          <cell r="D108" t="str">
            <v>ANDRIEȘ</v>
          </cell>
          <cell r="E108" t="str">
            <v>A</v>
          </cell>
          <cell r="F108" t="str">
            <v>GEANINA</v>
          </cell>
          <cell r="G108" t="str">
            <v>ȘCOALA GIMN. ”VASILE BURLUI” SUCEVENI</v>
          </cell>
          <cell r="H108" t="str">
            <v>ISTORIE</v>
          </cell>
          <cell r="I108" t="str">
            <v>PROFESOR</v>
          </cell>
          <cell r="J108" t="str">
            <v>UNIV. GALAȚI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N32"/>
  <sheetViews>
    <sheetView tabSelected="1" workbookViewId="0">
      <selection activeCell="F17" sqref="F17"/>
    </sheetView>
  </sheetViews>
  <sheetFormatPr defaultRowHeight="14.4" x14ac:dyDescent="0.3"/>
  <cols>
    <col min="1" max="1" width="3" bestFit="1" customWidth="1"/>
    <col min="2" max="2" width="8.6640625" bestFit="1" customWidth="1"/>
    <col min="3" max="3" width="12.109375" bestFit="1" customWidth="1"/>
    <col min="4" max="4" width="2.109375" bestFit="1" customWidth="1"/>
    <col min="5" max="5" width="17.44140625" bestFit="1" customWidth="1"/>
    <col min="6" max="6" width="41.6640625" bestFit="1" customWidth="1"/>
    <col min="7" max="7" width="22.109375" customWidth="1"/>
    <col min="8" max="8" width="9.6640625" bestFit="1" customWidth="1"/>
    <col min="9" max="9" width="14.109375" bestFit="1" customWidth="1"/>
    <col min="11" max="11" width="9.6640625" bestFit="1" customWidth="1"/>
    <col min="13" max="13" width="24.6640625" bestFit="1" customWidth="1"/>
    <col min="14" max="14" width="11.109375" bestFit="1" customWidth="1"/>
  </cols>
  <sheetData>
    <row r="4" spans="1:14" x14ac:dyDescent="0.3">
      <c r="B4" t="s">
        <v>47</v>
      </c>
      <c r="C4" t="s">
        <v>3</v>
      </c>
      <c r="E4" t="s">
        <v>4</v>
      </c>
      <c r="F4" t="s">
        <v>5</v>
      </c>
      <c r="G4" t="s">
        <v>6</v>
      </c>
      <c r="J4" t="s">
        <v>2</v>
      </c>
      <c r="K4" t="s">
        <v>48</v>
      </c>
      <c r="L4" t="s">
        <v>49</v>
      </c>
      <c r="M4" t="s">
        <v>50</v>
      </c>
      <c r="N4" t="s">
        <v>51</v>
      </c>
    </row>
    <row r="5" spans="1:14" x14ac:dyDescent="0.3">
      <c r="A5">
        <v>1</v>
      </c>
      <c r="C5" t="str">
        <f>[1]Sheet1!D18</f>
        <v>GHEONEA</v>
      </c>
      <c r="D5">
        <f>[1]Sheet1!E18</f>
        <v>0</v>
      </c>
      <c r="E5" t="str">
        <f>[1]Sheet1!F18</f>
        <v>MIREL</v>
      </c>
      <c r="F5" t="str">
        <f>F7</f>
        <v>ȘCOALA NR.1 SLIVNA</v>
      </c>
      <c r="G5" t="str">
        <f>[1]Sheet1!H18</f>
        <v>ISTORIE</v>
      </c>
      <c r="H5" t="str">
        <f>[1]Sheet1!I18</f>
        <v>PROFESOR</v>
      </c>
      <c r="I5" t="str">
        <f>[1]Sheet1!J18</f>
        <v>UNIV. GALATI</v>
      </c>
      <c r="J5" t="s">
        <v>7</v>
      </c>
      <c r="K5" t="s">
        <v>10</v>
      </c>
      <c r="L5" t="s">
        <v>8</v>
      </c>
      <c r="M5" t="s">
        <v>32</v>
      </c>
      <c r="N5" t="s">
        <v>36</v>
      </c>
    </row>
    <row r="6" spans="1:14" x14ac:dyDescent="0.3">
      <c r="A6">
        <v>2</v>
      </c>
      <c r="C6" t="str">
        <f>[1]Sheet1!D19</f>
        <v>BALABAN</v>
      </c>
      <c r="D6">
        <f>[1]Sheet1!E19</f>
        <v>0</v>
      </c>
      <c r="E6" t="str">
        <f>[1]Sheet1!F19</f>
        <v>MARIANA</v>
      </c>
      <c r="F6" t="str">
        <f>[1]Sheet1!G19</f>
        <v>CNAIC</v>
      </c>
      <c r="G6" t="str">
        <f>[1]Sheet1!H19</f>
        <v>ISTORIE (INSP.BIBLIOTECAR DOCUIMENTARIST)</v>
      </c>
      <c r="H6" t="str">
        <f>[1]Sheet1!I19</f>
        <v>PROFESOR</v>
      </c>
      <c r="I6" t="str">
        <f>[1]Sheet1!J19</f>
        <v>UNIV. GALATI</v>
      </c>
      <c r="J6" t="s">
        <v>7</v>
      </c>
      <c r="K6" t="s">
        <v>10</v>
      </c>
      <c r="L6" t="s">
        <v>8</v>
      </c>
      <c r="M6" t="s">
        <v>44</v>
      </c>
      <c r="N6" t="s">
        <v>45</v>
      </c>
    </row>
    <row r="7" spans="1:14" x14ac:dyDescent="0.3">
      <c r="A7">
        <v>3</v>
      </c>
      <c r="C7" t="str">
        <f>[1]Sheet1!D94</f>
        <v>BĂNUC</v>
      </c>
      <c r="D7">
        <f>[1]Sheet1!E94</f>
        <v>0</v>
      </c>
      <c r="E7" t="str">
        <f>[1]Sheet1!F94</f>
        <v>VIOREL</v>
      </c>
      <c r="F7" t="s">
        <v>41</v>
      </c>
      <c r="G7" t="str">
        <f>[1]Sheet1!H94</f>
        <v>ISTORIE</v>
      </c>
      <c r="H7" t="str">
        <f>[1]Sheet1!I94</f>
        <v>PROFESOR</v>
      </c>
      <c r="I7" t="str">
        <f>[1]Sheet1!J94</f>
        <v>UNIV. GALATI</v>
      </c>
      <c r="J7" t="s">
        <v>7</v>
      </c>
      <c r="K7" t="s">
        <v>10</v>
      </c>
      <c r="L7" t="s">
        <v>8</v>
      </c>
      <c r="M7" t="s">
        <v>32</v>
      </c>
      <c r="N7" t="s">
        <v>36</v>
      </c>
    </row>
    <row r="8" spans="1:14" x14ac:dyDescent="0.3">
      <c r="A8">
        <v>4</v>
      </c>
      <c r="B8" t="s">
        <v>25</v>
      </c>
      <c r="C8" t="str">
        <f>[2]Sheet1!D92</f>
        <v>MARSCHALL</v>
      </c>
      <c r="D8">
        <f>[2]Sheet1!E92</f>
        <v>0</v>
      </c>
      <c r="E8" t="str">
        <f>[2]Sheet1!F92</f>
        <v>IULIANA MIHAELA</v>
      </c>
      <c r="F8" t="str">
        <f>[2]Sheet1!G92</f>
        <v>LIC. TEHN. ”EREMIA GRIGORESCU” TG. BUJOR</v>
      </c>
      <c r="G8" t="str">
        <f>[2]Sheet1!H92</f>
        <v>FILOSOFIE</v>
      </c>
      <c r="H8" t="str">
        <f>[2]Sheet1!I92</f>
        <v>PROFESOR</v>
      </c>
      <c r="I8" t="str">
        <f>[2]Sheet1!J92</f>
        <v>UNIV. GALATI</v>
      </c>
      <c r="J8" t="s">
        <v>7</v>
      </c>
      <c r="K8" t="s">
        <v>9</v>
      </c>
      <c r="L8" t="s">
        <v>8</v>
      </c>
      <c r="M8" t="s">
        <v>46</v>
      </c>
      <c r="N8" t="s">
        <v>40</v>
      </c>
    </row>
    <row r="9" spans="1:14" x14ac:dyDescent="0.3">
      <c r="A9">
        <v>5</v>
      </c>
      <c r="B9" t="s">
        <v>26</v>
      </c>
      <c r="C9" t="str">
        <f>[2]Sheet1!D103</f>
        <v>PORUMB</v>
      </c>
      <c r="D9">
        <f>[2]Sheet1!E103</f>
        <v>0</v>
      </c>
      <c r="E9" t="str">
        <f>[2]Sheet1!F103</f>
        <v>IOAN ALEXANDRU</v>
      </c>
      <c r="F9" t="str">
        <f>[2]Sheet1!G103</f>
        <v>SCOALA GIMN. NR. 1 RADESTI</v>
      </c>
      <c r="G9" t="str">
        <f>[2]Sheet1!H103</f>
        <v>ISTORIE</v>
      </c>
      <c r="H9" t="str">
        <f>[2]Sheet1!I103</f>
        <v>PROFESOR</v>
      </c>
      <c r="I9" t="str">
        <f>[2]Sheet1!J103</f>
        <v>UNIV. GALATI</v>
      </c>
      <c r="J9" t="s">
        <v>7</v>
      </c>
      <c r="K9" t="s">
        <v>9</v>
      </c>
      <c r="L9" t="s">
        <v>8</v>
      </c>
      <c r="M9" t="s">
        <v>32</v>
      </c>
      <c r="N9" t="s">
        <v>36</v>
      </c>
    </row>
    <row r="10" spans="1:14" x14ac:dyDescent="0.3">
      <c r="A10">
        <v>6</v>
      </c>
      <c r="B10" t="s">
        <v>31</v>
      </c>
      <c r="C10" t="str">
        <f>[3]Sheet1!D53</f>
        <v>TOFAN</v>
      </c>
      <c r="D10">
        <f>[3]Sheet1!E53</f>
        <v>0</v>
      </c>
      <c r="E10" t="str">
        <f>[3]Sheet1!F53</f>
        <v>DANIELA</v>
      </c>
      <c r="F10" t="str">
        <f>[3]Sheet1!G53</f>
        <v>LIC. TEHN. ”AUREL VLAICU” GALATI</v>
      </c>
      <c r="G10" t="str">
        <f>[3]Sheet1!H53</f>
        <v>FILOSOFIE</v>
      </c>
      <c r="H10" t="str">
        <f>[3]Sheet1!I53</f>
        <v>PROFESOR</v>
      </c>
      <c r="I10" t="str">
        <f>[3]Sheet1!J53</f>
        <v>UNIV. GALATI</v>
      </c>
      <c r="J10" t="s">
        <v>12</v>
      </c>
      <c r="K10" t="s">
        <v>11</v>
      </c>
      <c r="L10" t="s">
        <v>13</v>
      </c>
      <c r="M10" t="str">
        <f>[4]Sheet1!Q39</f>
        <v>DOMINTEANU NICOLETA</v>
      </c>
      <c r="N10" t="str">
        <f>[4]Sheet1!R39</f>
        <v>LER</v>
      </c>
    </row>
    <row r="11" spans="1:14" x14ac:dyDescent="0.3">
      <c r="A11">
        <v>7</v>
      </c>
      <c r="C11" t="str">
        <f>[3]Sheet1!D54</f>
        <v>CREȚU</v>
      </c>
      <c r="D11">
        <f>[3]Sheet1!E54</f>
        <v>0</v>
      </c>
      <c r="E11" t="str">
        <f>[3]Sheet1!F54</f>
        <v>MARIAN LIVIU</v>
      </c>
      <c r="F11" t="str">
        <f>[3]Sheet1!G54</f>
        <v>LIC. TEORETIC ”MIRCEA ELIADE” GALATI</v>
      </c>
      <c r="G11" t="str">
        <f>[3]Sheet1!H54</f>
        <v>CULTURA CIVICA</v>
      </c>
      <c r="H11" t="str">
        <f>[3]Sheet1!I54</f>
        <v>PROFESOR</v>
      </c>
      <c r="I11" t="str">
        <f>[3]Sheet1!J54</f>
        <v>UNIV. GALATI?</v>
      </c>
      <c r="J11" t="s">
        <v>12</v>
      </c>
      <c r="L11" t="s">
        <v>8</v>
      </c>
      <c r="M11" t="s">
        <v>39</v>
      </c>
      <c r="N11" t="s">
        <v>38</v>
      </c>
    </row>
    <row r="12" spans="1:14" x14ac:dyDescent="0.3">
      <c r="A12">
        <v>8</v>
      </c>
      <c r="B12" t="s">
        <v>27</v>
      </c>
      <c r="C12" t="str">
        <f>[3]Sheet1!D83</f>
        <v>COSTIN</v>
      </c>
      <c r="D12">
        <f>[3]Sheet1!E83</f>
        <v>0</v>
      </c>
      <c r="E12" t="str">
        <f>[3]Sheet1!F83</f>
        <v>MARIUS-EMILIAN</v>
      </c>
      <c r="F12" t="str">
        <f>[3]Sheet1!G83</f>
        <v>ȘCOALA GIMN. NR. 1 POIANA</v>
      </c>
      <c r="G12" t="str">
        <f>[3]Sheet1!H83</f>
        <v>ISTORIE</v>
      </c>
      <c r="H12" t="str">
        <f>[3]Sheet1!I83</f>
        <v>PROFESOR</v>
      </c>
      <c r="I12" t="str">
        <f>[3]Sheet1!J83</f>
        <v>UNIV. GALATI</v>
      </c>
      <c r="J12" t="s">
        <v>12</v>
      </c>
      <c r="K12" t="s">
        <v>11</v>
      </c>
      <c r="L12" t="s">
        <v>13</v>
      </c>
      <c r="M12" t="str">
        <f>[4]Sheet1!Q66</f>
        <v>SANDU MARIAN LAURENTIU</v>
      </c>
      <c r="N12" t="str">
        <f>[4]Sheet1!R66</f>
        <v>CIA</v>
      </c>
    </row>
    <row r="13" spans="1:14" x14ac:dyDescent="0.3">
      <c r="A13">
        <v>9</v>
      </c>
      <c r="B13" t="s">
        <v>28</v>
      </c>
      <c r="C13" t="str">
        <f>[3]Sheet1!D138</f>
        <v>MĂRGĂRINT</v>
      </c>
      <c r="D13">
        <f>[3]Sheet1!E138</f>
        <v>0</v>
      </c>
      <c r="E13" t="str">
        <f>[3]Sheet1!F138</f>
        <v>DANIELA-NICOLETA</v>
      </c>
      <c r="F13" t="str">
        <f>[3]Sheet1!G138</f>
        <v>COL. NATIONAL ”SPIRU HARET” TECUCI</v>
      </c>
      <c r="G13" t="str">
        <f>[3]Sheet1!H138</f>
        <v>FILOSOFIE</v>
      </c>
      <c r="H13" t="str">
        <f>[3]Sheet1!I138</f>
        <v>PROFESOR</v>
      </c>
      <c r="I13" t="str">
        <f>[3]Sheet1!J138</f>
        <v>UNIV. GALATI</v>
      </c>
      <c r="J13" t="s">
        <v>12</v>
      </c>
      <c r="K13" t="s">
        <v>11</v>
      </c>
      <c r="L13" t="s">
        <v>13</v>
      </c>
      <c r="M13" t="s">
        <v>39</v>
      </c>
      <c r="N13" t="s">
        <v>38</v>
      </c>
    </row>
    <row r="14" spans="1:14" x14ac:dyDescent="0.3">
      <c r="A14">
        <v>10</v>
      </c>
      <c r="B14" t="s">
        <v>29</v>
      </c>
      <c r="C14" t="str">
        <f>[3]Sheet1!D146</f>
        <v xml:space="preserve">Borș </v>
      </c>
      <c r="D14">
        <f>[3]Sheet1!E146</f>
        <v>0</v>
      </c>
      <c r="E14" t="str">
        <f>[3]Sheet1!F146</f>
        <v>Danut Gabriel</v>
      </c>
      <c r="F14" t="str">
        <f>[3]Sheet1!G146</f>
        <v>Sc. Cosmesti</v>
      </c>
      <c r="G14" t="s">
        <v>0</v>
      </c>
      <c r="H14" t="s">
        <v>1</v>
      </c>
      <c r="I14" t="s">
        <v>30</v>
      </c>
      <c r="J14" t="s">
        <v>12</v>
      </c>
      <c r="K14" t="s">
        <v>11</v>
      </c>
      <c r="L14" t="s">
        <v>13</v>
      </c>
      <c r="M14" t="str">
        <f>[4]Sheet1!Q66</f>
        <v>SANDU MARIAN LAURENTIU</v>
      </c>
      <c r="N14" t="str">
        <f>[4]Sheet1!R66</f>
        <v>CIA</v>
      </c>
    </row>
    <row r="15" spans="1:14" x14ac:dyDescent="0.3">
      <c r="A15">
        <v>11</v>
      </c>
      <c r="C15" t="s">
        <v>52</v>
      </c>
      <c r="D15">
        <f>[5]Sheet1!E23</f>
        <v>0</v>
      </c>
      <c r="E15" t="str">
        <f>[5]Sheet1!F23</f>
        <v>ANIȘOARA</v>
      </c>
      <c r="F15" t="str">
        <f>[5]Sheet1!G23</f>
        <v>SCOALA GIMNAZIALA NR. 26 GALATI</v>
      </c>
      <c r="G15" t="str">
        <f>[5]Sheet1!H23</f>
        <v>ISTORIE</v>
      </c>
      <c r="H15" t="str">
        <f>[5]Sheet1!I23</f>
        <v>PROFESOR</v>
      </c>
      <c r="I15" t="str">
        <f>[5]Sheet1!J23</f>
        <v>UNIV. GALATI</v>
      </c>
      <c r="J15" t="s">
        <v>12</v>
      </c>
      <c r="K15" t="s">
        <v>14</v>
      </c>
      <c r="L15" t="s">
        <v>8</v>
      </c>
      <c r="M15" t="s">
        <v>34</v>
      </c>
      <c r="N15" t="s">
        <v>35</v>
      </c>
    </row>
    <row r="16" spans="1:14" x14ac:dyDescent="0.3">
      <c r="A16">
        <v>12</v>
      </c>
      <c r="C16" t="str">
        <f>[5]Sheet1!D28</f>
        <v>VARTOLOMEI</v>
      </c>
      <c r="D16">
        <f>[5]Sheet1!E28</f>
        <v>0</v>
      </c>
      <c r="E16" t="str">
        <f>[5]Sheet1!F28</f>
        <v>RADU</v>
      </c>
      <c r="F16" t="str">
        <f>[5]Sheet1!G28</f>
        <v>ȘCOALA GIMNAZIALĂ ”ELENA CUZA” GALAȚI</v>
      </c>
      <c r="G16" t="str">
        <f>[5]Sheet1!H28</f>
        <v>ISTORIE</v>
      </c>
      <c r="H16" t="str">
        <f>[5]Sheet1!I28</f>
        <v>PROFESOR</v>
      </c>
      <c r="I16" t="str">
        <f>[5]Sheet1!J28</f>
        <v>UNIV. GALATI</v>
      </c>
      <c r="J16" t="s">
        <v>12</v>
      </c>
      <c r="K16" t="s">
        <v>14</v>
      </c>
      <c r="L16" t="s">
        <v>8</v>
      </c>
      <c r="M16" t="s">
        <v>44</v>
      </c>
      <c r="N16" t="s">
        <v>45</v>
      </c>
    </row>
    <row r="17" spans="1:14" x14ac:dyDescent="0.3">
      <c r="A17">
        <v>13</v>
      </c>
      <c r="C17" t="str">
        <f>[5]Sheet1!D38</f>
        <v>IONIȚĂ</v>
      </c>
      <c r="D17" t="str">
        <f>[5]Sheet1!E38</f>
        <v>Ș</v>
      </c>
      <c r="E17" t="str">
        <f>[5]Sheet1!F38</f>
        <v>LUCIAN</v>
      </c>
      <c r="F17" s="1" t="s">
        <v>53</v>
      </c>
      <c r="G17" t="str">
        <f>[5]Sheet1!H38</f>
        <v>ISTORIE</v>
      </c>
      <c r="H17" t="str">
        <f>[5]Sheet1!I38</f>
        <v>PROFESOR</v>
      </c>
      <c r="I17" t="str">
        <f>[5]Sheet1!J38</f>
        <v>UNIV. GALATI</v>
      </c>
      <c r="J17" t="s">
        <v>12</v>
      </c>
      <c r="K17" t="s">
        <v>14</v>
      </c>
      <c r="L17" t="s">
        <v>8</v>
      </c>
      <c r="M17" t="s">
        <v>44</v>
      </c>
      <c r="N17" t="s">
        <v>45</v>
      </c>
    </row>
    <row r="18" spans="1:14" x14ac:dyDescent="0.3">
      <c r="A18">
        <v>14</v>
      </c>
      <c r="C18" t="str">
        <f>[5]Sheet1!D70</f>
        <v>POPICA</v>
      </c>
      <c r="D18" t="str">
        <f>[5]Sheet1!E70</f>
        <v>V</v>
      </c>
      <c r="E18" t="str">
        <f>[5]Sheet1!F70</f>
        <v>MARIUS-DANIEL</v>
      </c>
      <c r="F18" t="str">
        <f>[5]Sheet1!G70</f>
        <v>SCOALA GIMN. NR. 3 GALATI</v>
      </c>
      <c r="G18" t="str">
        <f>[5]Sheet1!H70</f>
        <v>ISTORIE</v>
      </c>
      <c r="H18" t="str">
        <f>[5]Sheet1!I70</f>
        <v>PROFESOR</v>
      </c>
      <c r="I18" t="str">
        <f>[5]Sheet1!J70</f>
        <v>UNIV. GALATI</v>
      </c>
      <c r="J18" t="s">
        <v>12</v>
      </c>
      <c r="K18" t="s">
        <v>14</v>
      </c>
      <c r="L18" t="s">
        <v>8</v>
      </c>
      <c r="M18" t="s">
        <v>34</v>
      </c>
      <c r="N18" t="s">
        <v>35</v>
      </c>
    </row>
    <row r="19" spans="1:14" x14ac:dyDescent="0.3">
      <c r="A19">
        <v>15</v>
      </c>
      <c r="C19" t="str">
        <f>[5]Sheet1!D103</f>
        <v>IOSIP</v>
      </c>
      <c r="D19">
        <f>[5]Sheet1!E103</f>
        <v>0</v>
      </c>
      <c r="E19" t="str">
        <f>[5]Sheet1!F103</f>
        <v>IONEL MARIUS</v>
      </c>
      <c r="F19" t="str">
        <f>[5]Sheet1!G103</f>
        <v>SCOALA GIMNAZIALA NR. 1 MĂCIȘENI</v>
      </c>
      <c r="G19" t="str">
        <f>[5]Sheet1!H103</f>
        <v>ISTORIE</v>
      </c>
      <c r="H19" t="str">
        <f>[5]Sheet1!I103</f>
        <v>PROFESOR</v>
      </c>
      <c r="I19" t="str">
        <f>[5]Sheet1!J103</f>
        <v>UNIV. GALATI</v>
      </c>
      <c r="J19" t="s">
        <v>12</v>
      </c>
      <c r="K19" t="s">
        <v>14</v>
      </c>
      <c r="L19" t="s">
        <v>8</v>
      </c>
      <c r="M19" t="s">
        <v>32</v>
      </c>
      <c r="N19" t="s">
        <v>36</v>
      </c>
    </row>
    <row r="20" spans="1:14" x14ac:dyDescent="0.3">
      <c r="A20">
        <v>16</v>
      </c>
      <c r="C20" t="str">
        <f>[5]Sheet1!D122</f>
        <v>CODREANU</v>
      </c>
      <c r="D20">
        <f>[5]Sheet1!E122</f>
        <v>0</v>
      </c>
      <c r="E20" t="str">
        <f>[5]Sheet1!F122</f>
        <v>OANA-CĂTĂLINA</v>
      </c>
      <c r="F20" t="str">
        <f>[5]Sheet1!G122</f>
        <v>LIC. TEHN. TARGU BUJOR</v>
      </c>
      <c r="G20" t="str">
        <f>[5]Sheet1!H122</f>
        <v>ISTORIE</v>
      </c>
      <c r="H20" t="str">
        <f>[5]Sheet1!I122</f>
        <v>PROFESOR</v>
      </c>
      <c r="I20" t="str">
        <f>[5]Sheet1!J122</f>
        <v>UNIV. GALATI</v>
      </c>
      <c r="J20" t="s">
        <v>12</v>
      </c>
      <c r="K20" t="s">
        <v>14</v>
      </c>
      <c r="L20" t="s">
        <v>8</v>
      </c>
      <c r="M20" t="s">
        <v>32</v>
      </c>
      <c r="N20" t="s">
        <v>36</v>
      </c>
    </row>
    <row r="21" spans="1:14" x14ac:dyDescent="0.3">
      <c r="A21">
        <v>17</v>
      </c>
      <c r="B21" t="s">
        <v>24</v>
      </c>
      <c r="C21" t="str">
        <f>'[6]I, 2018-2021'!D93</f>
        <v>TABĂRĂ</v>
      </c>
      <c r="D21" t="str">
        <f>'[6]I, 2018-2021'!E93</f>
        <v>D</v>
      </c>
      <c r="E21" t="str">
        <f>'[6]I, 2018-2021'!F93</f>
        <v>GHIORGHE</v>
      </c>
      <c r="F21" t="str">
        <f>'[6]I, 2018-2021'!G93</f>
        <v>ȘCOALA GIMN. NR. 1+2 BARCEA</v>
      </c>
      <c r="G21" t="str">
        <f>'[6]I, 2018-2021'!H93</f>
        <v>ISTORIE</v>
      </c>
      <c r="H21" t="str">
        <f>'[6]I, 2018-2021'!I93</f>
        <v>PROFESOR</v>
      </c>
      <c r="I21" t="str">
        <f>'[6]I, 2018-2021'!J93</f>
        <v>UNIV. SUCEAVA</v>
      </c>
      <c r="J21" t="s">
        <v>7</v>
      </c>
      <c r="K21" t="s">
        <v>15</v>
      </c>
      <c r="L21" t="s">
        <v>13</v>
      </c>
      <c r="M21" t="s">
        <v>32</v>
      </c>
      <c r="N21" t="s">
        <v>36</v>
      </c>
    </row>
    <row r="22" spans="1:14" x14ac:dyDescent="0.3">
      <c r="A22">
        <v>18</v>
      </c>
      <c r="B22" t="s">
        <v>22</v>
      </c>
      <c r="C22" t="str">
        <f>'[6]I, 2018-2021'!D127</f>
        <v>CAPOTĂ</v>
      </c>
      <c r="D22" t="str">
        <f>'[6]I, 2018-2021'!E127</f>
        <v>I</v>
      </c>
      <c r="E22" t="str">
        <f>'[6]I, 2018-2021'!F127</f>
        <v>COSTEL</v>
      </c>
      <c r="F22" t="str">
        <f>'[6]I, 2018-2021'!G127</f>
        <v>LIC. TEHN. NR. 1 CUDALBI</v>
      </c>
      <c r="G22" t="str">
        <f>'[6]I, 2018-2021'!H127</f>
        <v>ISTORIE</v>
      </c>
      <c r="H22" t="str">
        <f>'[6]I, 2018-2021'!I127</f>
        <v>PROFESOR</v>
      </c>
      <c r="I22" t="str">
        <f>'[6]I, 2018-2021'!J127</f>
        <v>UNIV. IASI</v>
      </c>
      <c r="J22" t="s">
        <v>7</v>
      </c>
      <c r="K22" t="s">
        <v>15</v>
      </c>
      <c r="L22" t="s">
        <v>17</v>
      </c>
      <c r="M22" t="s">
        <v>34</v>
      </c>
      <c r="N22" t="s">
        <v>35</v>
      </c>
    </row>
    <row r="23" spans="1:14" x14ac:dyDescent="0.3">
      <c r="A23">
        <v>19</v>
      </c>
      <c r="B23" t="s">
        <v>23</v>
      </c>
      <c r="C23" t="str">
        <f>'[6]I, 2018-2021'!D140</f>
        <v>COTORANU</v>
      </c>
      <c r="D23" t="str">
        <f>'[6]I, 2018-2021'!E140</f>
        <v>E</v>
      </c>
      <c r="E23" t="str">
        <f>'[6]I, 2018-2021'!F140</f>
        <v>MIHAELA</v>
      </c>
      <c r="F23" t="str">
        <f>'[6]I, 2018-2021'!G140</f>
        <v>ȘCOALA GIMN. ”GEORGE IVAȘCU” CERȚEȘTI</v>
      </c>
      <c r="G23" t="str">
        <f>'[6]I, 2018-2021'!H140</f>
        <v>ISTORIE</v>
      </c>
      <c r="H23" t="str">
        <f>'[6]I, 2018-2021'!I140</f>
        <v>PROFESOR</v>
      </c>
      <c r="I23" t="str">
        <f>'[6]I, 2018-2021'!J140</f>
        <v>UNIV. GALATI</v>
      </c>
      <c r="J23" t="s">
        <v>7</v>
      </c>
      <c r="K23" t="s">
        <v>15</v>
      </c>
      <c r="L23" t="s">
        <v>17</v>
      </c>
      <c r="M23" t="s">
        <v>34</v>
      </c>
      <c r="N23" t="s">
        <v>35</v>
      </c>
    </row>
    <row r="24" spans="1:14" x14ac:dyDescent="0.3">
      <c r="A24">
        <v>20</v>
      </c>
      <c r="B24" t="str">
        <f>'[7]I, 2019-2022'!$B$7</f>
        <v xml:space="preserve">BADEA </v>
      </c>
      <c r="C24" t="str">
        <f>'[7]I, 2019-2022'!D7</f>
        <v>IONESCU</v>
      </c>
      <c r="D24" t="str">
        <f>'[7]I, 2019-2022'!E7</f>
        <v>G</v>
      </c>
      <c r="E24" t="str">
        <f>'[7]I, 2019-2022'!F7</f>
        <v>MONICA CORINA</v>
      </c>
      <c r="F24" t="str">
        <f>'[7]I, 2019-2022'!G7</f>
        <v>LIC. TEORETIC ”MIRCEA ELIADE” GALATI</v>
      </c>
      <c r="G24" t="str">
        <f>'[7]I, 2019-2022'!H7</f>
        <v>ECONOMIE SI ED. ANTREPRENORIALA</v>
      </c>
      <c r="H24" t="str">
        <f>'[7]I, 2019-2022'!I7</f>
        <v>PROFESOR</v>
      </c>
      <c r="I24" t="str">
        <f>'[7]I, 2019-2022'!J7</f>
        <v>UNIV. CRAIOVA</v>
      </c>
      <c r="J24" t="s">
        <v>7</v>
      </c>
      <c r="K24" t="s">
        <v>18</v>
      </c>
      <c r="L24" t="s">
        <v>13</v>
      </c>
      <c r="M24" t="s">
        <v>46</v>
      </c>
      <c r="N24" t="s">
        <v>40</v>
      </c>
    </row>
    <row r="25" spans="1:14" x14ac:dyDescent="0.3">
      <c r="A25">
        <v>21</v>
      </c>
      <c r="B25" t="str">
        <f>'[7]I, 2019-2022'!$B$45</f>
        <v>POCRIȘ</v>
      </c>
      <c r="C25" t="str">
        <f>'[7]I, 2019-2022'!D45</f>
        <v>PANAIT</v>
      </c>
      <c r="D25" t="str">
        <f>'[7]I, 2019-2022'!E45</f>
        <v>F</v>
      </c>
      <c r="E25" t="str">
        <f>'[7]I, 2019-2022'!F45</f>
        <v>RODICA ANDREEA</v>
      </c>
      <c r="F25" t="str">
        <f>'[7]I, 2019-2022'!G45</f>
        <v>LIC. TEORETIC ”MIRCEA ELIADE” GALATI</v>
      </c>
      <c r="G25" t="str">
        <f>'[7]I, 2019-2022'!H45</f>
        <v>ISTORIE</v>
      </c>
      <c r="H25" t="str">
        <f>'[7]I, 2019-2022'!I45</f>
        <v>PROFESOR</v>
      </c>
      <c r="I25" t="str">
        <f>'[7]I, 2019-2022'!J45</f>
        <v>UNIV. GALATI</v>
      </c>
      <c r="J25" t="s">
        <v>7</v>
      </c>
      <c r="K25" t="s">
        <v>18</v>
      </c>
      <c r="L25" t="s">
        <v>17</v>
      </c>
      <c r="M25" t="s">
        <v>34</v>
      </c>
      <c r="N25" t="s">
        <v>35</v>
      </c>
    </row>
    <row r="26" spans="1:14" x14ac:dyDescent="0.3">
      <c r="A26">
        <v>22</v>
      </c>
      <c r="B26" t="str">
        <f>'[7]I, 2019-2022'!$B$70</f>
        <v>SĂNDUC</v>
      </c>
      <c r="C26" t="str">
        <f>'[7]I, 2019-2022'!D70</f>
        <v>BUJOR</v>
      </c>
      <c r="D26" t="str">
        <f>'[7]I, 2019-2022'!E70</f>
        <v>L</v>
      </c>
      <c r="E26" t="str">
        <f>'[7]I, 2019-2022'!F70</f>
        <v>COSTINA</v>
      </c>
      <c r="F26" t="str">
        <f>'[7]I, 2019-2022'!G70</f>
        <v>ȘCOALA PROFESIONALA ”H.P.BENGESCU” IVESTI</v>
      </c>
      <c r="G26" t="str">
        <f>'[7]I, 2019-2022'!H70</f>
        <v>ISTORIE</v>
      </c>
      <c r="H26" t="str">
        <f>'[7]I, 2019-2022'!I70</f>
        <v>PROFESOR</v>
      </c>
      <c r="I26" t="str">
        <f>'[7]I, 2019-2022'!J70</f>
        <v>UNIV. GALATI</v>
      </c>
      <c r="J26" t="s">
        <v>7</v>
      </c>
      <c r="K26" t="s">
        <v>18</v>
      </c>
      <c r="L26" t="s">
        <v>13</v>
      </c>
      <c r="M26" t="s">
        <v>32</v>
      </c>
      <c r="N26" t="s">
        <v>36</v>
      </c>
    </row>
    <row r="27" spans="1:14" x14ac:dyDescent="0.3">
      <c r="A27">
        <v>23</v>
      </c>
      <c r="B27" t="str">
        <f>'[7]I, 2019-2022'!B115</f>
        <v>DUMITRU</v>
      </c>
      <c r="C27" t="str">
        <f>'[7]I, 2019-2022'!D115</f>
        <v>BURUIANĂ</v>
      </c>
      <c r="D27" t="str">
        <f>'[7]I, 2019-2022'!E115</f>
        <v>T</v>
      </c>
      <c r="E27" t="str">
        <f>'[7]I, 2019-2022'!F115</f>
        <v>VASILICA</v>
      </c>
      <c r="F27" t="str">
        <f>'[7]I, 2019-2022'!G115</f>
        <v>SCOALA GIMNAZIALA NR. 1 GRIVITA</v>
      </c>
      <c r="G27" t="str">
        <f>'[7]I, 2019-2022'!H115</f>
        <v>ISTORIE</v>
      </c>
      <c r="H27" t="str">
        <f>'[7]I, 2019-2022'!I115</f>
        <v>PROFESOR</v>
      </c>
      <c r="I27" t="str">
        <f>'[7]I, 2019-2022'!J115</f>
        <v>UNIV. GALATI</v>
      </c>
      <c r="J27" t="s">
        <v>7</v>
      </c>
      <c r="K27" t="s">
        <v>18</v>
      </c>
      <c r="L27" t="s">
        <v>13</v>
      </c>
      <c r="M27" t="s">
        <v>32</v>
      </c>
      <c r="N27" t="s">
        <v>36</v>
      </c>
    </row>
    <row r="28" spans="1:14" x14ac:dyDescent="0.3">
      <c r="A28">
        <v>24</v>
      </c>
      <c r="B28" t="str">
        <f>'[7]I, 2019-2022'!B116</f>
        <v>TUFARU</v>
      </c>
      <c r="C28" t="str">
        <f>'[7]I, 2019-2022'!D116</f>
        <v>CUCU</v>
      </c>
      <c r="D28" t="str">
        <f>'[7]I, 2019-2022'!E116</f>
        <v>I</v>
      </c>
      <c r="E28" t="str">
        <f>'[7]I, 2019-2022'!F116</f>
        <v>MIHAELA-DANIELA</v>
      </c>
      <c r="F28" t="str">
        <f>'[7]I, 2019-2022'!G116</f>
        <v>ȘCOALA GIMNAZIALA ”VASILE SEICARU” OANCEA</v>
      </c>
      <c r="G28" t="str">
        <f>'[7]I, 2019-2022'!H116</f>
        <v>ISTORIE</v>
      </c>
      <c r="H28" t="str">
        <f>'[7]I, 2019-2022'!I116</f>
        <v>PROFESOR</v>
      </c>
      <c r="I28" t="str">
        <f>'[7]I, 2019-2022'!J116</f>
        <v>UNIV. GALATI</v>
      </c>
      <c r="J28" t="s">
        <v>7</v>
      </c>
      <c r="K28" t="s">
        <v>18</v>
      </c>
      <c r="L28" t="s">
        <v>13</v>
      </c>
      <c r="M28" t="s">
        <v>32</v>
      </c>
      <c r="N28" t="s">
        <v>36</v>
      </c>
    </row>
    <row r="29" spans="1:14" x14ac:dyDescent="0.3">
      <c r="A29">
        <v>25</v>
      </c>
      <c r="B29" t="s">
        <v>21</v>
      </c>
      <c r="C29" t="str">
        <f>[8]Sheet1!D18</f>
        <v>ANGHEL</v>
      </c>
      <c r="D29" t="str">
        <f>[8]Sheet1!E18</f>
        <v>I</v>
      </c>
      <c r="E29" t="str">
        <f>[8]Sheet1!F18</f>
        <v>MARIAN-GABRIEL</v>
      </c>
      <c r="F29" t="str">
        <f>[8]Sheet1!G18</f>
        <v>ȘCOALA GIMNAZIALĂ ”DAN BARBILIAN” GALATI</v>
      </c>
      <c r="G29" t="str">
        <f>[8]Sheet1!H18</f>
        <v>ISTORIE</v>
      </c>
      <c r="H29" t="str">
        <f>[8]Sheet1!I18</f>
        <v>PROFESOR</v>
      </c>
      <c r="I29" t="str">
        <f>[8]Sheet1!J18</f>
        <v>UNIV. GALATI</v>
      </c>
      <c r="J29" t="s">
        <v>12</v>
      </c>
      <c r="K29" t="s">
        <v>16</v>
      </c>
      <c r="L29" t="s">
        <v>13</v>
      </c>
      <c r="M29" t="s">
        <v>44</v>
      </c>
      <c r="N29" t="s">
        <v>45</v>
      </c>
    </row>
    <row r="30" spans="1:14" x14ac:dyDescent="0.3">
      <c r="A30">
        <v>26</v>
      </c>
      <c r="B30" t="s">
        <v>20</v>
      </c>
      <c r="C30" t="str">
        <f>[8]Sheet1!D47</f>
        <v>CRUCEANU</v>
      </c>
      <c r="D30" t="str">
        <f>[8]Sheet1!E47</f>
        <v>M</v>
      </c>
      <c r="E30" t="str">
        <f>[8]Sheet1!F47</f>
        <v>MIHAELA</v>
      </c>
      <c r="F30" t="str">
        <f>[8]Sheet1!G47</f>
        <v>LICEUL TEHN. ”OVID CALEDONIU” TECUCI</v>
      </c>
      <c r="G30" t="str">
        <f>[8]Sheet1!H47</f>
        <v>FILOSOFIE</v>
      </c>
      <c r="H30" t="str">
        <f>[8]Sheet1!I47</f>
        <v>PROFESOR</v>
      </c>
      <c r="I30" t="str">
        <f>[8]Sheet1!J47</f>
        <v>UNIV. GALATI</v>
      </c>
      <c r="J30" t="s">
        <v>12</v>
      </c>
      <c r="K30" t="s">
        <v>16</v>
      </c>
      <c r="L30" t="s">
        <v>13</v>
      </c>
      <c r="M30" t="s">
        <v>42</v>
      </c>
      <c r="N30" t="s">
        <v>43</v>
      </c>
    </row>
    <row r="31" spans="1:14" x14ac:dyDescent="0.3">
      <c r="A31">
        <v>27</v>
      </c>
      <c r="B31" t="s">
        <v>19</v>
      </c>
      <c r="C31" t="str">
        <f>[8]Sheet1!D108</f>
        <v>ANDRIEȘ</v>
      </c>
      <c r="D31" t="str">
        <f>[8]Sheet1!E108</f>
        <v>A</v>
      </c>
      <c r="E31" t="str">
        <f>[8]Sheet1!F108</f>
        <v>GEANINA</v>
      </c>
      <c r="F31" t="str">
        <f>[8]Sheet1!G108</f>
        <v>ȘCOALA GIMN. ”VASILE BURLUI” SUCEVENI</v>
      </c>
      <c r="G31" t="str">
        <f>[8]Sheet1!H108</f>
        <v>ISTORIE</v>
      </c>
      <c r="H31" t="str">
        <f>[8]Sheet1!I108</f>
        <v>PROFESOR</v>
      </c>
      <c r="I31" t="str">
        <f>[8]Sheet1!J108</f>
        <v>UNIV. GALAȚI</v>
      </c>
      <c r="J31" t="s">
        <v>12</v>
      </c>
      <c r="K31" t="s">
        <v>16</v>
      </c>
      <c r="L31" t="s">
        <v>17</v>
      </c>
      <c r="M31" t="s">
        <v>32</v>
      </c>
      <c r="N31" t="s">
        <v>36</v>
      </c>
    </row>
    <row r="32" spans="1:14" x14ac:dyDescent="0.3">
      <c r="A32">
        <v>28</v>
      </c>
      <c r="B32" t="s">
        <v>33</v>
      </c>
      <c r="C32" t="str">
        <f>[8]Sheet1!D22</f>
        <v>ENACHE</v>
      </c>
      <c r="D32" t="str">
        <f>[8]Sheet1!E22</f>
        <v>V</v>
      </c>
      <c r="E32" t="str">
        <f>[8]Sheet1!F22</f>
        <v>ANAMARIA</v>
      </c>
      <c r="F32" t="str">
        <f>[8]Sheet1!G22</f>
        <v>COL. NATIONAL ”AL. I. CUZA ” GALATI</v>
      </c>
      <c r="G32" t="str">
        <f>[8]Sheet1!H22</f>
        <v>ADMINISTRATIE PUBLICA (insp. pe Economie si ed. Antreprenoriala)</v>
      </c>
      <c r="H32" t="str">
        <f>[8]Sheet1!I22</f>
        <v>PROFESOR</v>
      </c>
      <c r="I32" t="str">
        <f>[8]Sheet1!J22</f>
        <v>UNIV. GALATI</v>
      </c>
      <c r="J32" t="s">
        <v>12</v>
      </c>
      <c r="K32" t="s">
        <v>16</v>
      </c>
      <c r="L32" t="s">
        <v>13</v>
      </c>
      <c r="M32" t="s">
        <v>37</v>
      </c>
      <c r="N32" t="s">
        <v>38</v>
      </c>
    </row>
  </sheetData>
  <autoFilter ref="A4:N32" xr:uid="{00000000-0009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nr19</dc:creator>
  <cp:lastModifiedBy>ISJ-A</cp:lastModifiedBy>
  <dcterms:created xsi:type="dcterms:W3CDTF">2020-12-07T07:40:13Z</dcterms:created>
  <dcterms:modified xsi:type="dcterms:W3CDTF">2020-12-09T06:32:19Z</dcterms:modified>
</cp:coreProperties>
</file>